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netapp1\Programy Społeczne\DDP\uchwała DDP 02.06.2020 r\"/>
    </mc:Choice>
  </mc:AlternateContent>
  <bookViews>
    <workbookView xWindow="0" yWindow="0" windowWidth="28800" windowHeight="14130" tabRatio="500"/>
  </bookViews>
  <sheets>
    <sheet name="Przemoc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K19" i="1"/>
  <c r="J19" i="1"/>
  <c r="I19" i="1"/>
</calcChain>
</file>

<file path=xl/sharedStrings.xml><?xml version="1.0" encoding="utf-8"?>
<sst xmlns="http://schemas.openxmlformats.org/spreadsheetml/2006/main" count="70" uniqueCount="58">
  <si>
    <t>Lp.</t>
  </si>
  <si>
    <t>Nazwa oferenta</t>
  </si>
  <si>
    <t>Nazwa zadania</t>
  </si>
  <si>
    <t>Wnioskowana kwota dotacji</t>
  </si>
  <si>
    <t>Wynik oceny merytorycznej</t>
  </si>
  <si>
    <t>SUMA</t>
  </si>
  <si>
    <t>Numer oferty</t>
  </si>
  <si>
    <t>Pozytywny</t>
  </si>
  <si>
    <t>Fundacja "Mocni Mocą Nadziei"</t>
  </si>
  <si>
    <t>Negatywny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</si>
  <si>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</si>
  <si>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</si>
  <si>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Przyznane punkty</t>
  </si>
  <si>
    <t>Zestawienie ofert poprawnych formalnie, złożonych w ramach otwartego konkursu ofert na realizację w latach 2020–2022 zadania publicznego Województwa Mazowieckiego 
w obszarze „Działalność na rzecz integracji i reintegracji zawodowej i społecznej osób zagrożonych wykluczeniem społecznym”, zadanie: Udzielenie pomocy i oparcia społecznego dla osób starszych chorujących psychicznie – utworzenie Dziennego Domu Pobytu dla osób starszych z chorobami otępiennymi, w tym chorobą Alzheimera  ze wskazaniem liczby punktów przyznanych w trakcie oceny merytorycznej oraz kwot dotacji udzielonych na realizację wybranych ofert</t>
  </si>
  <si>
    <t>MCPS.PSP/413-16-7/2020</t>
  </si>
  <si>
    <t>MCPS.PSP/413-16-5/2020</t>
  </si>
  <si>
    <t>MCPS.PSP/413-16-9/2020</t>
  </si>
  <si>
    <t>MCPS.PSP/413-16-2/2020</t>
  </si>
  <si>
    <t>MCPS.PSP/413-16-1/2020</t>
  </si>
  <si>
    <t>MCPS.PSP/413-16-14/2020</t>
  </si>
  <si>
    <t>MCPS.PSP/413-16-10/2020</t>
  </si>
  <si>
    <t>MCPS.PSP/413-16-12/2020</t>
  </si>
  <si>
    <t>MCPS.PSP/413-16-8/2020</t>
  </si>
  <si>
    <t>MCPS.PSP/413-16-4/2020</t>
  </si>
  <si>
    <t>MCPS.PSP/413-16-3/2020</t>
  </si>
  <si>
    <t>MCPS.PSP/413-16-6/2020</t>
  </si>
  <si>
    <t>MCPS.PSP/413-16-11/2020</t>
  </si>
  <si>
    <t>MCPS.PSP/413-16-13/2020</t>
  </si>
  <si>
    <t>ZDROWIE W GŁOWIE</t>
  </si>
  <si>
    <t>Płockie Stowarzyszenie Pomocy Osobom z Chorobą Alzheimera</t>
  </si>
  <si>
    <t>Siedleckie Stowarzyszenie Pomocy Osobom z Choroba Alzheimera</t>
  </si>
  <si>
    <t>Towarzystwo Przyjaciół Dzieci</t>
  </si>
  <si>
    <t>Stowarzyszenie Na Rzecz Wspierania Rodzin "Nowe Perspektywy"</t>
  </si>
  <si>
    <t>Fundacja Odzyskać Radość</t>
  </si>
  <si>
    <t>Fundacja "Pro Civitas Bono"</t>
  </si>
  <si>
    <t>Fundacja Pomocy Osobom z Chorobą Alzheimera</t>
  </si>
  <si>
    <t>Fundacja Edukacji i Przedsiębiorczości</t>
  </si>
  <si>
    <t>Katolickie Centrum Formacji</t>
  </si>
  <si>
    <t>Fundacja "La Fontaine"</t>
  </si>
  <si>
    <t>Z Alzheimerem na co dzień</t>
  </si>
  <si>
    <t>Płockie Centrum Alzheimera</t>
  </si>
  <si>
    <t>Dzienny Dom Pobytu dla osób starszych z chorobami otępiennymi, w tym chorobą Alzheimera w Siedlcach</t>
  </si>
  <si>
    <t>Dzienny Dom Pobytu - Przystań</t>
  </si>
  <si>
    <t>Dzienny Dom Pobytu dla osób starszych z chorobami otępiennymi, w tym chorobą Alzheimera w Serocku</t>
  </si>
  <si>
    <t>DDP "Radosna Przystań"</t>
  </si>
  <si>
    <t>Dzienny Dom Pobytu "Odzyskać Radość"</t>
  </si>
  <si>
    <t>Mozaika - DDP wspierający osoby starsze cierpiące z powodu chorób otępiennych w tym Alzheimera</t>
  </si>
  <si>
    <t>Wspólnie z chorobą Alzheimera</t>
  </si>
  <si>
    <t>Udzielenie pomocy i wsparcia społecznego dla osób starszych cierpiących z powodu zespołu otępiennego w przebiegu choroby Alzheimera we wstępnym etapie choroby - utworzenie Dziennego Domu Pobytu w mieście Pułtusk</t>
  </si>
  <si>
    <t>Radosny Zakątek Seniora</t>
  </si>
  <si>
    <t>Łączna kwota dotacji</t>
  </si>
  <si>
    <t>Kwota dotacji w 2020 r.</t>
  </si>
  <si>
    <t>Kwota dotacji w 2021 r.</t>
  </si>
  <si>
    <t xml:space="preserve">Kwota dotacji w 2022 r. </t>
  </si>
  <si>
    <t>Utworzenie Dziennego Domu Pobytu dla chorych na Alzheimera i inne choroby otępienne z regionu radomskiego</t>
  </si>
  <si>
    <t>Udzielenia pomocy i oparcia dla osób starszych chorujących psychicznie - utworzenie Dziennego Domu Pobytu dla osób starszych z chorobami otępiennymi , w tym chorobą Alzheimera</t>
  </si>
  <si>
    <t>Fundacja Dobro Wspólne</t>
  </si>
  <si>
    <t>Załącznik do uchwały nr 735/134/20
Zarządu Województwa Mazowieckiego 
z dnia 02.06.2020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</si>
</sst>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;[Red]\-#,##0.00&quot; zł&quot;"/>
    <numFmt numFmtId="165" formatCode="#,##0.00\ &quot;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numFmt numFmtId="166" formatCode="0.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K18" totalsRowShown="0" headerRowDxfId="12" headerRowBorderDxfId="11">
  <autoFilter ref="A4:K18"/>
  <tableColumns count="11">
    <tableColumn id="1" name="Lp." dataDxfId="10"/>
    <tableColumn id="8" name="Numer oferty" dataDxfId="9"/>
    <tableColumn id="2" name="Nazwa oferenta" dataDxfId="8"/>
    <tableColumn id="3" name="Nazwa zadania" dataDxfId="7"/>
    <tableColumn id="4" name="Wnioskowana kwota dotacji" dataDxfId="6"/>
    <tableColumn id="5" name="Wynik oceny merytorycznej" dataDxfId="5"/>
    <tableColumn id="6" name="Przyznane punkty" dataDxfId="4"/>
    <tableColumn id="19" name="Łączna kwota dotacji" dataDxfId="3"/>
    <tableColumn id="7" name="Kwota dotacji w 2020 r." dataDxfId="2"/>
    <tableColumn id="17" name="Kwota dotacji w 2021 r." dataDxfId="1"/>
    <tableColumn id="18" name="Kwota dotacji w 2022 r.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5" zoomScaleNormal="75" zoomScaleSheetLayoutView="75" workbookViewId="0">
      <selection activeCell="A2" sqref="A2:K2"/>
    </sheetView>
  </sheetViews>
  <sheetFormatPr defaultRowHeight="15" x14ac:dyDescent="0.25"/>
  <cols>
    <col min="1" max="1" width="6" customWidth="1"/>
    <col min="2" max="2" width="24.42578125" customWidth="1"/>
    <col min="3" max="3" width="33.42578125" customWidth="1"/>
    <col min="4" max="4" width="48.28515625" customWidth="1"/>
    <col min="5" max="5" width="25.5703125" customWidth="1"/>
    <col min="6" max="6" width="20.42578125" customWidth="1"/>
    <col min="7" max="7" width="17.7109375" customWidth="1"/>
    <col min="8" max="8" width="17.85546875" customWidth="1"/>
    <col min="9" max="9" width="15.85546875" customWidth="1"/>
    <col min="10" max="10" width="16" customWidth="1"/>
    <col min="11" max="11" width="17.140625" customWidth="1"/>
    <col min="12" max="1025" width="8.7109375" customWidth="1"/>
  </cols>
  <sheetData>
    <row r="1" spans="1:11" ht="3" customHeight="1" x14ac:dyDescent="0.25"/>
    <row r="2" spans="1:11" ht="54.75" customHeight="1" x14ac:dyDescent="0.25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3.75" customHeight="1" x14ac:dyDescent="0.25">
      <c r="A3" s="15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1" customHeight="1" x14ac:dyDescent="0.25">
      <c r="A4" s="7" t="s">
        <v>0</v>
      </c>
      <c r="B4" s="7" t="s">
        <v>6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12</v>
      </c>
      <c r="H4" s="7" t="s">
        <v>50</v>
      </c>
      <c r="I4" s="7" t="s">
        <v>51</v>
      </c>
      <c r="J4" s="7" t="s">
        <v>52</v>
      </c>
      <c r="K4" s="7" t="s">
        <v>53</v>
      </c>
    </row>
    <row r="5" spans="1:11" ht="39.950000000000003" customHeight="1" x14ac:dyDescent="0.25">
      <c r="A5" s="1">
        <v>1</v>
      </c>
      <c r="B5" s="2" t="s">
        <v>14</v>
      </c>
      <c r="C5" s="2" t="s">
        <v>28</v>
      </c>
      <c r="D5" s="2" t="s">
        <v>39</v>
      </c>
      <c r="E5" s="3">
        <v>3377692</v>
      </c>
      <c r="F5" s="3" t="s">
        <v>7</v>
      </c>
      <c r="G5" s="14">
        <v>89</v>
      </c>
      <c r="H5" s="12">
        <v>3040632</v>
      </c>
      <c r="I5" s="3">
        <v>350000</v>
      </c>
      <c r="J5" s="10">
        <v>1367442</v>
      </c>
      <c r="K5" s="3">
        <v>1323190</v>
      </c>
    </row>
    <row r="6" spans="1:11" ht="39.950000000000003" customHeight="1" x14ac:dyDescent="0.25">
      <c r="A6" s="1">
        <v>2</v>
      </c>
      <c r="B6" s="2" t="s">
        <v>15</v>
      </c>
      <c r="C6" s="2" t="s">
        <v>29</v>
      </c>
      <c r="D6" s="2" t="s">
        <v>40</v>
      </c>
      <c r="E6" s="3">
        <v>2235947</v>
      </c>
      <c r="F6" s="3" t="s">
        <v>7</v>
      </c>
      <c r="G6" s="14">
        <v>88.1</v>
      </c>
      <c r="H6" s="12">
        <v>2235947</v>
      </c>
      <c r="I6" s="3">
        <v>307717</v>
      </c>
      <c r="J6" s="9">
        <v>942740</v>
      </c>
      <c r="K6" s="3">
        <v>985490</v>
      </c>
    </row>
    <row r="7" spans="1:11" ht="49.5" customHeight="1" x14ac:dyDescent="0.25">
      <c r="A7" s="1">
        <v>3</v>
      </c>
      <c r="B7" s="2" t="s">
        <v>16</v>
      </c>
      <c r="C7" s="2" t="s">
        <v>30</v>
      </c>
      <c r="D7" s="2" t="s">
        <v>41</v>
      </c>
      <c r="E7" s="3">
        <v>3033795</v>
      </c>
      <c r="F7" s="3" t="s">
        <v>7</v>
      </c>
      <c r="G7" s="14">
        <v>87.2</v>
      </c>
      <c r="H7" s="12">
        <v>2577270</v>
      </c>
      <c r="I7" s="3">
        <v>460000</v>
      </c>
      <c r="J7" s="9">
        <v>1055810</v>
      </c>
      <c r="K7" s="3">
        <v>1061460</v>
      </c>
    </row>
    <row r="8" spans="1:11" ht="39.950000000000003" customHeight="1" x14ac:dyDescent="0.25">
      <c r="A8" s="1">
        <v>4</v>
      </c>
      <c r="B8" s="2" t="s">
        <v>17</v>
      </c>
      <c r="C8" s="2" t="s">
        <v>8</v>
      </c>
      <c r="D8" s="2" t="s">
        <v>42</v>
      </c>
      <c r="E8" s="3">
        <v>3690556</v>
      </c>
      <c r="F8" s="3" t="s">
        <v>7</v>
      </c>
      <c r="G8" s="14">
        <v>86.8</v>
      </c>
      <c r="H8" s="12">
        <v>3295308</v>
      </c>
      <c r="I8" s="3">
        <v>400000</v>
      </c>
      <c r="J8" s="9">
        <v>1447654</v>
      </c>
      <c r="K8" s="3">
        <v>1447654</v>
      </c>
    </row>
    <row r="9" spans="1:11" ht="60" customHeight="1" x14ac:dyDescent="0.25">
      <c r="A9" s="1">
        <v>5</v>
      </c>
      <c r="B9" s="2" t="s">
        <v>18</v>
      </c>
      <c r="C9" s="2" t="s">
        <v>31</v>
      </c>
      <c r="D9" s="2" t="s">
        <v>43</v>
      </c>
      <c r="E9" s="3">
        <v>2985966</v>
      </c>
      <c r="F9" s="3" t="s">
        <v>7</v>
      </c>
      <c r="G9" s="14">
        <v>85.2</v>
      </c>
      <c r="H9" s="12">
        <v>2671196</v>
      </c>
      <c r="I9" s="3">
        <v>320000</v>
      </c>
      <c r="J9" s="9">
        <v>1178381</v>
      </c>
      <c r="K9" s="12">
        <v>1172815</v>
      </c>
    </row>
    <row r="10" spans="1:11" ht="54" customHeight="1" x14ac:dyDescent="0.25">
      <c r="A10" s="1">
        <v>6</v>
      </c>
      <c r="B10" s="2" t="s">
        <v>19</v>
      </c>
      <c r="C10" s="2" t="s">
        <v>32</v>
      </c>
      <c r="D10" s="2" t="s">
        <v>44</v>
      </c>
      <c r="E10" s="3">
        <v>3878830</v>
      </c>
      <c r="F10" s="3" t="s">
        <v>7</v>
      </c>
      <c r="G10" s="14">
        <v>84.4</v>
      </c>
      <c r="H10" s="12">
        <v>3343138</v>
      </c>
      <c r="I10" s="3">
        <v>535693</v>
      </c>
      <c r="J10" s="3">
        <v>1491785</v>
      </c>
      <c r="K10" s="3">
        <v>1315660</v>
      </c>
    </row>
    <row r="11" spans="1:11" ht="39.950000000000003" customHeight="1" x14ac:dyDescent="0.25">
      <c r="A11" s="1">
        <v>7</v>
      </c>
      <c r="B11" s="2" t="s">
        <v>20</v>
      </c>
      <c r="C11" s="2" t="s">
        <v>33</v>
      </c>
      <c r="D11" s="2" t="s">
        <v>45</v>
      </c>
      <c r="E11" s="3">
        <v>2848500</v>
      </c>
      <c r="F11" s="3" t="s">
        <v>7</v>
      </c>
      <c r="G11" s="14">
        <v>76.8</v>
      </c>
      <c r="H11" s="12">
        <v>0</v>
      </c>
      <c r="I11" s="3">
        <v>0</v>
      </c>
      <c r="J11" s="3">
        <v>0</v>
      </c>
      <c r="K11" s="3">
        <v>0</v>
      </c>
    </row>
    <row r="12" spans="1:11" ht="43.5" customHeight="1" x14ac:dyDescent="0.25">
      <c r="A12" s="1">
        <v>8</v>
      </c>
      <c r="B12" s="4" t="s">
        <v>21</v>
      </c>
      <c r="C12" s="4" t="s">
        <v>34</v>
      </c>
      <c r="D12" s="4" t="s">
        <v>54</v>
      </c>
      <c r="E12" s="5">
        <v>4500000</v>
      </c>
      <c r="F12" s="5" t="s">
        <v>7</v>
      </c>
      <c r="G12" s="14">
        <v>76.400000000000006</v>
      </c>
      <c r="H12" s="12">
        <v>0</v>
      </c>
      <c r="I12" s="5">
        <v>0</v>
      </c>
      <c r="J12" s="5">
        <v>0</v>
      </c>
      <c r="K12" s="5">
        <v>0</v>
      </c>
    </row>
    <row r="13" spans="1:11" ht="64.5" customHeight="1" x14ac:dyDescent="0.25">
      <c r="A13" s="1">
        <v>9</v>
      </c>
      <c r="B13" s="4" t="s">
        <v>22</v>
      </c>
      <c r="C13" s="4" t="s">
        <v>35</v>
      </c>
      <c r="D13" s="4" t="s">
        <v>55</v>
      </c>
      <c r="E13" s="5">
        <v>3911660</v>
      </c>
      <c r="F13" s="5" t="s">
        <v>7</v>
      </c>
      <c r="G13" s="14">
        <v>75.7</v>
      </c>
      <c r="H13" s="12">
        <v>0</v>
      </c>
      <c r="I13" s="5">
        <v>0</v>
      </c>
      <c r="J13" s="5">
        <v>0</v>
      </c>
      <c r="K13" s="5">
        <v>0</v>
      </c>
    </row>
    <row r="14" spans="1:11" ht="54" customHeight="1" x14ac:dyDescent="0.25">
      <c r="A14" s="1">
        <v>10</v>
      </c>
      <c r="B14" s="4" t="s">
        <v>23</v>
      </c>
      <c r="C14" s="4" t="s">
        <v>36</v>
      </c>
      <c r="D14" s="4" t="s">
        <v>46</v>
      </c>
      <c r="E14" s="5">
        <v>2441440</v>
      </c>
      <c r="F14" s="5" t="s">
        <v>7</v>
      </c>
      <c r="G14" s="14">
        <v>75.400000000000006</v>
      </c>
      <c r="H14" s="12">
        <v>0</v>
      </c>
      <c r="I14" s="5">
        <v>0</v>
      </c>
      <c r="J14" s="5">
        <v>0</v>
      </c>
      <c r="K14" s="5">
        <v>0</v>
      </c>
    </row>
    <row r="15" spans="1:11" ht="39.950000000000003" customHeight="1" x14ac:dyDescent="0.25">
      <c r="A15" s="1">
        <v>11</v>
      </c>
      <c r="B15" s="4" t="s">
        <v>24</v>
      </c>
      <c r="C15" s="4" t="s">
        <v>37</v>
      </c>
      <c r="D15" s="4" t="s">
        <v>47</v>
      </c>
      <c r="E15" s="5">
        <v>1265288</v>
      </c>
      <c r="F15" s="5" t="s">
        <v>7</v>
      </c>
      <c r="G15" s="14">
        <v>75.2</v>
      </c>
      <c r="H15" s="12">
        <v>0</v>
      </c>
      <c r="I15" s="5">
        <v>0</v>
      </c>
      <c r="J15" s="5">
        <v>0</v>
      </c>
      <c r="K15" s="5">
        <v>0</v>
      </c>
    </row>
    <row r="16" spans="1:11" ht="84" customHeight="1" x14ac:dyDescent="0.25">
      <c r="A16" s="1">
        <v>12</v>
      </c>
      <c r="B16" s="4" t="s">
        <v>25</v>
      </c>
      <c r="C16" s="4" t="s">
        <v>56</v>
      </c>
      <c r="D16" s="4" t="s">
        <v>48</v>
      </c>
      <c r="E16" s="5">
        <v>1273002</v>
      </c>
      <c r="F16" s="5" t="s">
        <v>7</v>
      </c>
      <c r="G16" s="14">
        <v>73.900000000000006</v>
      </c>
      <c r="H16" s="12">
        <v>0</v>
      </c>
      <c r="I16" s="5">
        <v>0</v>
      </c>
      <c r="J16" s="5">
        <v>0</v>
      </c>
      <c r="K16" s="5">
        <v>0</v>
      </c>
    </row>
    <row r="17" spans="1:11" ht="33.75" customHeight="1" x14ac:dyDescent="0.25">
      <c r="A17" s="1">
        <v>13</v>
      </c>
      <c r="B17" s="4" t="s">
        <v>26</v>
      </c>
      <c r="C17" s="4" t="s">
        <v>38</v>
      </c>
      <c r="D17" s="4" t="s">
        <v>49</v>
      </c>
      <c r="E17" s="5">
        <v>4495675</v>
      </c>
      <c r="F17" s="5" t="s">
        <v>7</v>
      </c>
      <c r="G17" s="14">
        <v>64.099999999999994</v>
      </c>
      <c r="H17" s="12">
        <v>0</v>
      </c>
      <c r="I17" s="5">
        <v>0</v>
      </c>
      <c r="J17" s="5">
        <v>0</v>
      </c>
      <c r="K17" s="5">
        <v>0</v>
      </c>
    </row>
    <row r="18" spans="1:11" ht="88.5" customHeight="1" x14ac:dyDescent="0.25">
      <c r="A18" s="1">
        <v>14</v>
      </c>
      <c r="B18" s="4" t="s">
        <v>27</v>
      </c>
      <c r="C18" s="4" t="s">
        <v>10</v>
      </c>
      <c r="D18" s="4" t="s">
        <v>11</v>
      </c>
      <c r="E18" s="5">
        <v>4470000</v>
      </c>
      <c r="F18" s="5" t="s">
        <v>9</v>
      </c>
      <c r="G18" s="14">
        <v>4.5</v>
      </c>
      <c r="H18" s="12">
        <v>0</v>
      </c>
      <c r="I18" s="5">
        <v>0</v>
      </c>
      <c r="J18" s="5">
        <v>0</v>
      </c>
      <c r="K18" s="5">
        <v>0</v>
      </c>
    </row>
    <row r="19" spans="1:11" ht="50.1" customHeight="1" x14ac:dyDescent="0.25">
      <c r="A19" s="18" t="s">
        <v>5</v>
      </c>
      <c r="B19" s="18"/>
      <c r="C19" s="18"/>
      <c r="D19" s="6"/>
      <c r="E19" s="8"/>
      <c r="F19" s="8"/>
      <c r="G19" s="8"/>
      <c r="H19" s="8">
        <f>SUBTOTAL(109,Tabela1[Łączna kwota dotacji])</f>
        <v>17163491</v>
      </c>
      <c r="I19" s="11">
        <f>SUBTOTAL(109,Tabela1[Kwota dotacji w 2020 r.])</f>
        <v>2373410</v>
      </c>
      <c r="J19" s="11">
        <f>SUBTOTAL(109,Tabela1[Kwota dotacji w 2021 r.])</f>
        <v>7483812</v>
      </c>
      <c r="K19" s="13">
        <f>SUBTOTAL(109,Tabela1[Kwota dotacji w 2022 r. ])</f>
        <v>7306269</v>
      </c>
    </row>
  </sheetData>
  <mergeCells count="3">
    <mergeCell ref="A3:K3"/>
    <mergeCell ref="A2:K2"/>
    <mergeCell ref="A19:C19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52"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Katarzyna Kucharska</cp:lastModifiedBy>
  <cp:revision>1</cp:revision>
  <cp:lastPrinted>2020-04-23T13:26:44Z</cp:lastPrinted>
  <dcterms:created xsi:type="dcterms:W3CDTF">2006-09-22T13:37:51Z</dcterms:created>
  <dcterms:modified xsi:type="dcterms:W3CDTF">2020-06-03T06:27:33Z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