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6440" tabRatio="500"/>
  </bookViews>
  <sheets>
    <sheet name="załącznik nr 1" sheetId="4" r:id="rId1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9" i="4" l="1"/>
  <c r="H29" i="4"/>
</calcChain>
</file>

<file path=xl/sharedStrings.xml><?xml version="1.0" encoding="utf-8"?>
<sst xmlns="http://schemas.openxmlformats.org/spreadsheetml/2006/main" count="108" uniqueCount="85">
  <si>
    <t>Lp.</t>
  </si>
  <si>
    <t>Nazwa oferenta</t>
  </si>
  <si>
    <t>Nazwa zadania</t>
  </si>
  <si>
    <t>Wnioskowana kwota dotacji</t>
  </si>
  <si>
    <t>Wynik oceny merytorycznej</t>
  </si>
  <si>
    <t>SUMA</t>
  </si>
  <si>
    <t>Numer oferty</t>
  </si>
  <si>
    <t>Pozytywny</t>
  </si>
  <si>
    <t>MCPS.PSP/413-2-8/2020</t>
  </si>
  <si>
    <t>MCPS.PSP/413-2-10/2020</t>
  </si>
  <si>
    <t>MCPS.PSP/413-2-7/2020</t>
  </si>
  <si>
    <t>MCPS.PSP/413-2-16/2020</t>
  </si>
  <si>
    <t>MCPS.PSP/413-2-4/2020</t>
  </si>
  <si>
    <t>MCPS.PSP/413-2-24/2020</t>
  </si>
  <si>
    <t>MCPS.PSP/413-2-18/2020</t>
  </si>
  <si>
    <t>MCPS.PSP/413-2-9/2020</t>
  </si>
  <si>
    <t>MCPS.PSP/413-2-3/2020</t>
  </si>
  <si>
    <t>MCPS.PSP/413-2-25/2020</t>
  </si>
  <si>
    <t>MCPS.PSP/413-2-21/2020</t>
  </si>
  <si>
    <t>MCPS.PSP/413-2-14/2020</t>
  </si>
  <si>
    <t>MCPS.PSP/413-2-11/2020</t>
  </si>
  <si>
    <t>MCPS.PSP/413-2-26/2020</t>
  </si>
  <si>
    <t>MCPS.PSP/413-2-17/2020</t>
  </si>
  <si>
    <t>MCPS.PSP/413-2-20/2020</t>
  </si>
  <si>
    <t>MCPS.PSP/413-2-2/2020</t>
  </si>
  <si>
    <t>MCPS.PSP/413-2-19/2020</t>
  </si>
  <si>
    <t>MCPS.PSP/413-2-12/2020</t>
  </si>
  <si>
    <t>MCPS.PSP/413-2-15/2020</t>
  </si>
  <si>
    <t>MCPS.PSP/413-2-13/2020</t>
  </si>
  <si>
    <t>MCPS.PSP/413-2-6/2020</t>
  </si>
  <si>
    <t>MCPS.PSP/413-2-1/2020</t>
  </si>
  <si>
    <t>MCPS.PSP/413-2-5/2020</t>
  </si>
  <si>
    <t>Stowarzyszenie Na Całe Życie</t>
  </si>
  <si>
    <t>Fundacja Po -Drugie</t>
  </si>
  <si>
    <t>Towarzystwo Pomocy Młodzieży</t>
  </si>
  <si>
    <t>Fundacja Pozytyw</t>
  </si>
  <si>
    <t xml:space="preserve">Stowarzyszenie Pracownia Aktywnego Działania "Półpiętro" </t>
  </si>
  <si>
    <t xml:space="preserve">FUNDACJA OTWARTE SEMINARIA FILOZOFICZNO-PSYCHIATRYCZNE </t>
  </si>
  <si>
    <t>Stowarzyszenie &lt;&lt;Karuzela”</t>
  </si>
  <si>
    <t xml:space="preserve">Fundacja Pasja Życia im. s. Józefy Menendez </t>
  </si>
  <si>
    <t xml:space="preserve">Caritas Diecezji Radomskiej </t>
  </si>
  <si>
    <t xml:space="preserve">Fundacja "Humanum Est" </t>
  </si>
  <si>
    <t>Fundacja Prima Security</t>
  </si>
  <si>
    <t xml:space="preserve">Fundacja im. Lesława A. Pagi </t>
  </si>
  <si>
    <t xml:space="preserve">Fundacja Pomocy Psychologiczneji Edukacji Społecznej Razem </t>
  </si>
  <si>
    <t xml:space="preserve">Stowarzyszenie SPOZA </t>
  </si>
  <si>
    <t xml:space="preserve">Fundacja Pomocy Młodzieży i Dzieciom Niepełnosprawnym "hej, Koniku!" </t>
  </si>
  <si>
    <t>Ruszyć z Kopyta</t>
  </si>
  <si>
    <t xml:space="preserve">STOWARZYSZENIE NA RZECZ OSÓB NIEPEŁNOSPRAWNYCH I ICH RODZIN SAMI SOBIE </t>
  </si>
  <si>
    <t xml:space="preserve">Stowarzyszenie na rzecz osób niepełnosprawnych oraz zagrożonych wykluczeniem społecznym "Odczarujmy Inny Świat" </t>
  </si>
  <si>
    <t xml:space="preserve">FUNDACJA POMOCY DZIECIOM, MŁODZIEŻY I DOROSŁYM NIEPEŁNOSPRAWNYM - "BYĆ JAK INNI" </t>
  </si>
  <si>
    <t>Stowarzyszenie Terapeutów</t>
  </si>
  <si>
    <t>Żółty Latawiec</t>
  </si>
  <si>
    <t>Fundacja SYNAPSIS</t>
  </si>
  <si>
    <t xml:space="preserve">
Fundacja "Bliżej Pszczół"</t>
  </si>
  <si>
    <t>Fundacja akomodacja</t>
  </si>
  <si>
    <t xml:space="preserve">Mazowiecki program wsparcia osób z zaburzeniami psychicznymi i ich rodzin </t>
  </si>
  <si>
    <t>Od Nowa</t>
  </si>
  <si>
    <t xml:space="preserve">„Pomoc i wsparcie w kryzysie psychicznym – program dla młodzieży doświadczającej zaburzeń psychicznych i ich rodzin” </t>
  </si>
  <si>
    <t xml:space="preserve">Dość Stygmatyzacji II ! </t>
  </si>
  <si>
    <t xml:space="preserve">PoMoc 2.0 - wsparcie psychologiczne dla młodzieży i rodziców </t>
  </si>
  <si>
    <t xml:space="preserve">TEATR KRYZYS. Rozwój samopomocowej grupy teatralnej dla osób z doświadczeniem kryzysu psychicznego </t>
  </si>
  <si>
    <t>Punkt konsultacyjny</t>
  </si>
  <si>
    <t xml:space="preserve">Hostel w Centrum Pasja Życia jako miejsce dla osób zagrożonych wykluczeniem społecznym </t>
  </si>
  <si>
    <t>Potrzebuję więcej</t>
  </si>
  <si>
    <t xml:space="preserve">"Lepsze jutro - szkolenia wolontariuszy wpierających osoby chorujące na chorobę Alzhaimera oraz inne choroby otępieńcze" </t>
  </si>
  <si>
    <t>RAZEM w Kierunku umacniania</t>
  </si>
  <si>
    <t>Głowa do góry</t>
  </si>
  <si>
    <t xml:space="preserve">Asystent osób z zaburzeniami psychicznymi narzędziem ich aktywizacji i integracji społecznej </t>
  </si>
  <si>
    <t xml:space="preserve">Konie wyzwalają uśmiech </t>
  </si>
  <si>
    <t>Życie barier</t>
  </si>
  <si>
    <t>Wakacyjne Czary Mary</t>
  </si>
  <si>
    <t xml:space="preserve">,,Punkt konsultacyjny - Być jak inni" </t>
  </si>
  <si>
    <t xml:space="preserve">Wsparcie osób z zaburzeniami psychicznymi poprzez indywidualne środowiskowe działania terapeutyczne </t>
  </si>
  <si>
    <t>Poznaję siebie i innych</t>
  </si>
  <si>
    <t xml:space="preserve">Oparcie i pomoc dla osób z zaburzeniami psychicznymi </t>
  </si>
  <si>
    <t>Weterani dla pszczół – pszczoły dla weteranów</t>
  </si>
  <si>
    <t>Koziołki niewykluczone</t>
  </si>
  <si>
    <t>Przyznane punkty</t>
  </si>
  <si>
    <t>Kwota dotacji</t>
  </si>
  <si>
    <t>Zadanie 1 - Wsparcie samodzielności społecznej osób z zaburzeniami psychicznymi oraz ich rodzin</t>
  </si>
  <si>
    <t>Mogę, Chcę, Potrafię</t>
  </si>
  <si>
    <t>Telefon Zaufania dla Seniora – Nie Jestes Sam!</t>
  </si>
  <si>
    <t>Zestawienie ofert poprawnych formalnie, złożonych w ramach otwartego konkursu ofert na realizację w 2020 r. niektórych zadań publicznych Województwa Mazowieckiego 
w obszarze „Działalność na rzecz integracji i reintegracji zawodowej i społecznej osób zagrożonych wykluczeniem społecznym” ze wskazaniem liczby punktów przyznanych w trakcie oceny merytorycznej oraz kwot dotacji udzielonych na realizację wybranych ofert</t>
  </si>
  <si>
    <t>Załącznik nr 1 
do uchwały nr 578/128/20 Zarządu Województwa Mazowieckiego 
z dnia 5 maja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</si>
</sst>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zł&quot;;[Red]\-#,##0.00&quot; zł&quot;"/>
    <numFmt numFmtId="165" formatCode="#,##0.00\ &quot;zł&quot;"/>
  </numFmts>
  <fonts count="7" x14ac:knownFonts="1">
    <font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165" fontId="0" fillId="4" borderId="1" xfId="0" applyNumberFormat="1" applyFill="1" applyBorder="1" applyAlignment="1">
      <alignment horizontal="center" vertical="center" wrapText="1"/>
    </xf>
    <xf numFmtId="165" fontId="0" fillId="4" borderId="2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2" fontId="0" fillId="4" borderId="1" xfId="0" applyNumberForma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2" fontId="0" fillId="4" borderId="2" xfId="0" applyNumberForma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165" fontId="0" fillId="4" borderId="3" xfId="0" applyNumberFormat="1" applyFill="1" applyBorder="1" applyAlignment="1">
      <alignment horizontal="center" vertical="center" wrapText="1"/>
    </xf>
    <xf numFmtId="2" fontId="0" fillId="4" borderId="3" xfId="0" applyNumberFormat="1" applyFill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8"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rgb="FFC0C0C0"/>
          <bgColor rgb="FFD9D9D9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ela13" displayName="Tabela13" ref="A4:H28" totalsRowShown="0" headerRowDxfId="7" headerRowBorderDxfId="6">
  <autoFilter ref="A4:H28"/>
  <tableColumns count="8">
    <tableColumn id="1" name="Lp."/>
    <tableColumn id="8" name="Numer oferty" dataDxfId="5"/>
    <tableColumn id="2" name="Nazwa oferenta" dataDxfId="4"/>
    <tableColumn id="3" name="Nazwa zadania" dataDxfId="3"/>
    <tableColumn id="4" name="Wnioskowana kwota dotacji" dataDxfId="2"/>
    <tableColumn id="5" name="Wynik oceny merytorycznej" dataDxfId="1"/>
    <tableColumn id="6" name="Przyznane punkty" dataDxfId="0"/>
    <tableColumn id="7" name="Kwota dotacji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view="pageBreakPreview" zoomScale="75" zoomScaleNormal="75" zoomScaleSheetLayoutView="75" workbookViewId="0">
      <selection sqref="A1:H1"/>
    </sheetView>
  </sheetViews>
  <sheetFormatPr defaultRowHeight="15" x14ac:dyDescent="0.25"/>
  <cols>
    <col min="1" max="1" width="6" customWidth="1"/>
    <col min="2" max="2" width="24.42578125" customWidth="1"/>
    <col min="3" max="3" width="33.42578125" customWidth="1"/>
    <col min="4" max="4" width="48.28515625" customWidth="1"/>
    <col min="5" max="5" width="15.5703125" customWidth="1"/>
    <col min="6" max="6" width="20.42578125" customWidth="1"/>
    <col min="7" max="7" width="17.7109375" customWidth="1"/>
    <col min="8" max="8" width="17.85546875" customWidth="1"/>
    <col min="9" max="1025" width="8.7109375" customWidth="1"/>
  </cols>
  <sheetData>
    <row r="1" spans="1:8" ht="45.75" customHeight="1" x14ac:dyDescent="0.25">
      <c r="A1" s="21" t="s">
        <v>84</v>
      </c>
      <c r="B1" s="21"/>
      <c r="C1" s="21"/>
      <c r="D1" s="21"/>
      <c r="E1" s="21"/>
      <c r="F1" s="21"/>
      <c r="G1" s="21"/>
      <c r="H1" s="21"/>
    </row>
    <row r="2" spans="1:8" ht="68.25" customHeight="1" x14ac:dyDescent="0.25">
      <c r="A2" s="22" t="s">
        <v>83</v>
      </c>
      <c r="B2" s="22"/>
      <c r="C2" s="22"/>
      <c r="D2" s="22"/>
      <c r="E2" s="22"/>
      <c r="F2" s="22"/>
      <c r="G2" s="22"/>
      <c r="H2" s="22"/>
    </row>
    <row r="3" spans="1:8" ht="34.5" customHeight="1" x14ac:dyDescent="0.25">
      <c r="A3" s="22" t="s">
        <v>80</v>
      </c>
      <c r="B3" s="22"/>
      <c r="C3" s="22"/>
      <c r="D3" s="22"/>
      <c r="E3" s="22"/>
      <c r="F3" s="22"/>
      <c r="G3" s="22"/>
      <c r="H3" s="22"/>
    </row>
    <row r="4" spans="1:8" ht="60" customHeight="1" x14ac:dyDescent="0.25">
      <c r="A4" s="20" t="s">
        <v>0</v>
      </c>
      <c r="B4" s="20" t="s">
        <v>6</v>
      </c>
      <c r="C4" s="20" t="s">
        <v>1</v>
      </c>
      <c r="D4" s="20" t="s">
        <v>2</v>
      </c>
      <c r="E4" s="20" t="s">
        <v>3</v>
      </c>
      <c r="F4" s="20" t="s">
        <v>4</v>
      </c>
      <c r="G4" s="20" t="s">
        <v>78</v>
      </c>
      <c r="H4" s="20" t="s">
        <v>79</v>
      </c>
    </row>
    <row r="5" spans="1:8" ht="50.1" customHeight="1" x14ac:dyDescent="0.25">
      <c r="A5" s="14">
        <v>1</v>
      </c>
      <c r="B5" s="15" t="s">
        <v>8</v>
      </c>
      <c r="C5" s="16" t="s">
        <v>32</v>
      </c>
      <c r="D5" s="16" t="s">
        <v>56</v>
      </c>
      <c r="E5" s="17">
        <v>50000</v>
      </c>
      <c r="F5" s="17" t="s">
        <v>7</v>
      </c>
      <c r="G5" s="18">
        <v>85.5</v>
      </c>
      <c r="H5" s="19">
        <v>45000</v>
      </c>
    </row>
    <row r="6" spans="1:8" ht="50.1" customHeight="1" x14ac:dyDescent="0.25">
      <c r="A6" s="1">
        <v>2</v>
      </c>
      <c r="B6" s="2" t="s">
        <v>9</v>
      </c>
      <c r="C6" s="9" t="s">
        <v>33</v>
      </c>
      <c r="D6" s="9" t="s">
        <v>57</v>
      </c>
      <c r="E6" s="7">
        <v>50000</v>
      </c>
      <c r="F6" s="7" t="s">
        <v>7</v>
      </c>
      <c r="G6" s="10">
        <v>84.5</v>
      </c>
      <c r="H6" s="3">
        <v>45000</v>
      </c>
    </row>
    <row r="7" spans="1:8" ht="50.1" customHeight="1" x14ac:dyDescent="0.25">
      <c r="A7" s="1">
        <v>3</v>
      </c>
      <c r="B7" s="9" t="s">
        <v>10</v>
      </c>
      <c r="C7" s="9" t="s">
        <v>34</v>
      </c>
      <c r="D7" s="9" t="s">
        <v>58</v>
      </c>
      <c r="E7" s="7">
        <v>50000</v>
      </c>
      <c r="F7" s="7" t="s">
        <v>7</v>
      </c>
      <c r="G7" s="10">
        <v>82.5</v>
      </c>
      <c r="H7" s="7">
        <v>45000</v>
      </c>
    </row>
    <row r="8" spans="1:8" ht="48" customHeight="1" x14ac:dyDescent="0.25">
      <c r="A8" s="1">
        <v>4</v>
      </c>
      <c r="B8" s="2" t="s">
        <v>11</v>
      </c>
      <c r="C8" s="9" t="s">
        <v>35</v>
      </c>
      <c r="D8" s="9" t="s">
        <v>59</v>
      </c>
      <c r="E8" s="7">
        <v>50000</v>
      </c>
      <c r="F8" s="7" t="s">
        <v>7</v>
      </c>
      <c r="G8" s="10">
        <v>82</v>
      </c>
      <c r="H8" s="3">
        <v>45000</v>
      </c>
    </row>
    <row r="9" spans="1:8" ht="50.1" customHeight="1" x14ac:dyDescent="0.25">
      <c r="A9" s="1">
        <v>5</v>
      </c>
      <c r="B9" s="2" t="s">
        <v>12</v>
      </c>
      <c r="C9" s="9" t="s">
        <v>36</v>
      </c>
      <c r="D9" s="9" t="s">
        <v>60</v>
      </c>
      <c r="E9" s="7">
        <v>50000</v>
      </c>
      <c r="F9" s="7" t="s">
        <v>7</v>
      </c>
      <c r="G9" s="10">
        <v>81.5</v>
      </c>
      <c r="H9" s="3">
        <v>45000</v>
      </c>
    </row>
    <row r="10" spans="1:8" ht="50.1" customHeight="1" x14ac:dyDescent="0.25">
      <c r="A10" s="1">
        <v>6</v>
      </c>
      <c r="B10" s="9" t="s">
        <v>13</v>
      </c>
      <c r="C10" s="9" t="s">
        <v>37</v>
      </c>
      <c r="D10" s="9" t="s">
        <v>61</v>
      </c>
      <c r="E10" s="7">
        <v>36396</v>
      </c>
      <c r="F10" s="7" t="s">
        <v>7</v>
      </c>
      <c r="G10" s="10">
        <v>81.5</v>
      </c>
      <c r="H10" s="7">
        <v>36396</v>
      </c>
    </row>
    <row r="11" spans="1:8" ht="50.1" customHeight="1" x14ac:dyDescent="0.25">
      <c r="A11" s="1">
        <v>7</v>
      </c>
      <c r="B11" s="9" t="s">
        <v>14</v>
      </c>
      <c r="C11" s="9" t="s">
        <v>38</v>
      </c>
      <c r="D11" s="9" t="s">
        <v>62</v>
      </c>
      <c r="E11" s="7">
        <v>49900</v>
      </c>
      <c r="F11" s="7" t="s">
        <v>7</v>
      </c>
      <c r="G11" s="10">
        <v>78.5</v>
      </c>
      <c r="H11" s="7">
        <v>45000</v>
      </c>
    </row>
    <row r="12" spans="1:8" ht="50.1" customHeight="1" x14ac:dyDescent="0.25">
      <c r="A12" s="6">
        <v>8</v>
      </c>
      <c r="B12" s="13" t="s">
        <v>15</v>
      </c>
      <c r="C12" s="11" t="s">
        <v>39</v>
      </c>
      <c r="D12" s="9" t="s">
        <v>63</v>
      </c>
      <c r="E12" s="8">
        <v>29500</v>
      </c>
      <c r="F12" s="8" t="s">
        <v>7</v>
      </c>
      <c r="G12" s="12">
        <v>75</v>
      </c>
      <c r="H12" s="8">
        <v>29500</v>
      </c>
    </row>
    <row r="13" spans="1:8" ht="50.1" customHeight="1" x14ac:dyDescent="0.25">
      <c r="A13" s="6">
        <v>9</v>
      </c>
      <c r="B13" s="13" t="s">
        <v>16</v>
      </c>
      <c r="C13" s="11" t="s">
        <v>40</v>
      </c>
      <c r="D13" s="9" t="s">
        <v>64</v>
      </c>
      <c r="E13" s="8">
        <v>40275</v>
      </c>
      <c r="F13" s="8" t="s">
        <v>7</v>
      </c>
      <c r="G13" s="12">
        <v>72.75</v>
      </c>
      <c r="H13" s="8">
        <v>38000</v>
      </c>
    </row>
    <row r="14" spans="1:8" ht="50.1" customHeight="1" x14ac:dyDescent="0.25">
      <c r="A14" s="1">
        <v>10</v>
      </c>
      <c r="B14" s="9" t="s">
        <v>17</v>
      </c>
      <c r="C14" s="9" t="s">
        <v>41</v>
      </c>
      <c r="D14" s="9" t="s">
        <v>65</v>
      </c>
      <c r="E14" s="7">
        <v>45000</v>
      </c>
      <c r="F14" s="7" t="s">
        <v>7</v>
      </c>
      <c r="G14" s="10">
        <v>72.5</v>
      </c>
      <c r="H14" s="7">
        <v>40000</v>
      </c>
    </row>
    <row r="15" spans="1:8" ht="50.1" customHeight="1" x14ac:dyDescent="0.25">
      <c r="A15" s="6">
        <v>11</v>
      </c>
      <c r="B15" s="13" t="s">
        <v>18</v>
      </c>
      <c r="C15" s="11" t="s">
        <v>42</v>
      </c>
      <c r="D15" s="9" t="s">
        <v>81</v>
      </c>
      <c r="E15" s="8">
        <v>49360</v>
      </c>
      <c r="F15" s="8" t="s">
        <v>7</v>
      </c>
      <c r="G15" s="12">
        <v>72.25</v>
      </c>
      <c r="H15" s="8">
        <v>46104</v>
      </c>
    </row>
    <row r="16" spans="1:8" ht="50.1" customHeight="1" x14ac:dyDescent="0.25">
      <c r="A16" s="6">
        <v>12</v>
      </c>
      <c r="B16" s="13" t="s">
        <v>19</v>
      </c>
      <c r="C16" s="11" t="s">
        <v>43</v>
      </c>
      <c r="D16" s="9" t="s">
        <v>82</v>
      </c>
      <c r="E16" s="8">
        <v>43940</v>
      </c>
      <c r="F16" s="8" t="s">
        <v>7</v>
      </c>
      <c r="G16" s="12">
        <v>72</v>
      </c>
      <c r="H16" s="8">
        <v>40000</v>
      </c>
    </row>
    <row r="17" spans="1:8" ht="50.1" customHeight="1" x14ac:dyDescent="0.25">
      <c r="A17" s="6">
        <v>13</v>
      </c>
      <c r="B17" s="13" t="s">
        <v>20</v>
      </c>
      <c r="C17" s="11" t="s">
        <v>44</v>
      </c>
      <c r="D17" s="9" t="s">
        <v>66</v>
      </c>
      <c r="E17" s="8">
        <v>50000</v>
      </c>
      <c r="F17" s="8" t="s">
        <v>7</v>
      </c>
      <c r="G17" s="12">
        <v>71.5</v>
      </c>
      <c r="H17" s="8">
        <v>0</v>
      </c>
    </row>
    <row r="18" spans="1:8" ht="50.1" customHeight="1" x14ac:dyDescent="0.25">
      <c r="A18" s="1">
        <v>14</v>
      </c>
      <c r="B18" s="9" t="s">
        <v>21</v>
      </c>
      <c r="C18" s="9" t="s">
        <v>45</v>
      </c>
      <c r="D18" s="9" t="s">
        <v>67</v>
      </c>
      <c r="E18" s="7">
        <v>50000</v>
      </c>
      <c r="F18" s="7" t="s">
        <v>7</v>
      </c>
      <c r="G18" s="10">
        <v>71.5</v>
      </c>
      <c r="H18" s="7">
        <v>0</v>
      </c>
    </row>
    <row r="19" spans="1:8" ht="50.1" customHeight="1" x14ac:dyDescent="0.25">
      <c r="A19" s="6">
        <v>15</v>
      </c>
      <c r="B19" s="13" t="s">
        <v>22</v>
      </c>
      <c r="C19" s="11" t="s">
        <v>46</v>
      </c>
      <c r="D19" s="9" t="s">
        <v>68</v>
      </c>
      <c r="E19" s="8">
        <v>47917.5</v>
      </c>
      <c r="F19" s="8" t="s">
        <v>7</v>
      </c>
      <c r="G19" s="12">
        <v>70</v>
      </c>
      <c r="H19" s="8">
        <v>0</v>
      </c>
    </row>
    <row r="20" spans="1:8" ht="50.1" customHeight="1" x14ac:dyDescent="0.25">
      <c r="A20" s="6">
        <v>16</v>
      </c>
      <c r="B20" s="13" t="s">
        <v>23</v>
      </c>
      <c r="C20" s="11" t="s">
        <v>47</v>
      </c>
      <c r="D20" s="9" t="s">
        <v>69</v>
      </c>
      <c r="E20" s="8">
        <v>17750</v>
      </c>
      <c r="F20" s="8" t="s">
        <v>7</v>
      </c>
      <c r="G20" s="12">
        <v>67</v>
      </c>
      <c r="H20" s="8">
        <v>0</v>
      </c>
    </row>
    <row r="21" spans="1:8" ht="50.1" customHeight="1" x14ac:dyDescent="0.25">
      <c r="A21" s="6">
        <v>17</v>
      </c>
      <c r="B21" s="13" t="s">
        <v>24</v>
      </c>
      <c r="C21" s="11" t="s">
        <v>48</v>
      </c>
      <c r="D21" s="9" t="s">
        <v>70</v>
      </c>
      <c r="E21" s="8">
        <v>50000</v>
      </c>
      <c r="F21" s="8" t="s">
        <v>7</v>
      </c>
      <c r="G21" s="12">
        <v>66.5</v>
      </c>
      <c r="H21" s="8">
        <v>0</v>
      </c>
    </row>
    <row r="22" spans="1:8" ht="76.5" customHeight="1" x14ac:dyDescent="0.25">
      <c r="A22" s="1">
        <v>18</v>
      </c>
      <c r="B22" s="9" t="s">
        <v>25</v>
      </c>
      <c r="C22" s="9" t="s">
        <v>49</v>
      </c>
      <c r="D22" s="9" t="s">
        <v>71</v>
      </c>
      <c r="E22" s="7">
        <v>27290</v>
      </c>
      <c r="F22" s="7" t="s">
        <v>7</v>
      </c>
      <c r="G22" s="10">
        <v>62</v>
      </c>
      <c r="H22" s="7">
        <v>0</v>
      </c>
    </row>
    <row r="23" spans="1:8" ht="84" customHeight="1" x14ac:dyDescent="0.25">
      <c r="A23" s="6">
        <v>19</v>
      </c>
      <c r="B23" s="13" t="s">
        <v>26</v>
      </c>
      <c r="C23" s="11" t="s">
        <v>50</v>
      </c>
      <c r="D23" s="9" t="s">
        <v>72</v>
      </c>
      <c r="E23" s="8">
        <v>50000</v>
      </c>
      <c r="F23" s="8" t="s">
        <v>7</v>
      </c>
      <c r="G23" s="12">
        <v>52.5</v>
      </c>
      <c r="H23" s="8">
        <v>0</v>
      </c>
    </row>
    <row r="24" spans="1:8" ht="50.1" customHeight="1" x14ac:dyDescent="0.25">
      <c r="A24" s="6">
        <v>20</v>
      </c>
      <c r="B24" s="13" t="s">
        <v>27</v>
      </c>
      <c r="C24" s="11" t="s">
        <v>51</v>
      </c>
      <c r="D24" s="9" t="s">
        <v>73</v>
      </c>
      <c r="E24" s="8">
        <v>49200</v>
      </c>
      <c r="F24" s="8" t="s">
        <v>7</v>
      </c>
      <c r="G24" s="12">
        <v>50</v>
      </c>
      <c r="H24" s="8">
        <v>0</v>
      </c>
    </row>
    <row r="25" spans="1:8" ht="50.1" customHeight="1" x14ac:dyDescent="0.25">
      <c r="A25" s="6">
        <v>21</v>
      </c>
      <c r="B25" s="13" t="s">
        <v>28</v>
      </c>
      <c r="C25" s="11" t="s">
        <v>52</v>
      </c>
      <c r="D25" s="9" t="s">
        <v>74</v>
      </c>
      <c r="E25" s="8">
        <v>45375</v>
      </c>
      <c r="F25" s="8" t="s">
        <v>7</v>
      </c>
      <c r="G25" s="12">
        <v>39.5</v>
      </c>
      <c r="H25" s="8">
        <v>0</v>
      </c>
    </row>
    <row r="26" spans="1:8" ht="50.1" customHeight="1" x14ac:dyDescent="0.25">
      <c r="A26" s="1">
        <v>22</v>
      </c>
      <c r="B26" s="9" t="s">
        <v>29</v>
      </c>
      <c r="C26" s="9" t="s">
        <v>53</v>
      </c>
      <c r="D26" s="9" t="s">
        <v>75</v>
      </c>
      <c r="E26" s="7">
        <v>50000</v>
      </c>
      <c r="F26" s="7" t="s">
        <v>7</v>
      </c>
      <c r="G26" s="10">
        <v>38.5</v>
      </c>
      <c r="H26" s="7">
        <v>0</v>
      </c>
    </row>
    <row r="27" spans="1:8" ht="50.1" customHeight="1" x14ac:dyDescent="0.25">
      <c r="A27" s="6">
        <v>23</v>
      </c>
      <c r="B27" s="13" t="s">
        <v>30</v>
      </c>
      <c r="C27" s="11" t="s">
        <v>54</v>
      </c>
      <c r="D27" s="9" t="s">
        <v>76</v>
      </c>
      <c r="E27" s="8">
        <v>11350</v>
      </c>
      <c r="F27" s="8" t="s">
        <v>7</v>
      </c>
      <c r="G27" s="12">
        <v>35.75</v>
      </c>
      <c r="H27" s="8">
        <v>0</v>
      </c>
    </row>
    <row r="28" spans="1:8" ht="50.1" customHeight="1" x14ac:dyDescent="0.25">
      <c r="A28" s="6">
        <v>24</v>
      </c>
      <c r="B28" s="13" t="s">
        <v>31</v>
      </c>
      <c r="C28" s="11" t="s">
        <v>55</v>
      </c>
      <c r="D28" s="9" t="s">
        <v>77</v>
      </c>
      <c r="E28" s="8">
        <v>43200</v>
      </c>
      <c r="F28" s="8" t="s">
        <v>7</v>
      </c>
      <c r="G28" s="12">
        <v>19.5</v>
      </c>
      <c r="H28" s="8">
        <v>0</v>
      </c>
    </row>
    <row r="29" spans="1:8" ht="50.1" customHeight="1" x14ac:dyDescent="0.25">
      <c r="A29" s="23" t="s">
        <v>5</v>
      </c>
      <c r="B29" s="24"/>
      <c r="C29" s="25"/>
      <c r="D29" s="4"/>
      <c r="E29" s="5">
        <f>SUM(Tabela13[Wnioskowana kwota dotacji])</f>
        <v>1036453.5</v>
      </c>
      <c r="F29" s="5"/>
      <c r="G29" s="5"/>
      <c r="H29" s="5">
        <f>SUM(Tabela13[Kwota dotacji])</f>
        <v>500000</v>
      </c>
    </row>
    <row r="30" spans="1:8" ht="50.1" customHeight="1" x14ac:dyDescent="0.25"/>
    <row r="31" spans="1:8" ht="50.1" customHeight="1" x14ac:dyDescent="0.25"/>
    <row r="32" spans="1:8" ht="29.25" customHeight="1" x14ac:dyDescent="0.25"/>
  </sheetData>
  <mergeCells count="4">
    <mergeCell ref="A1:H1"/>
    <mergeCell ref="A2:H2"/>
    <mergeCell ref="A29:C29"/>
    <mergeCell ref="A3:H3"/>
  </mergeCells>
  <printOptions horizontalCentered="1"/>
  <pageMargins left="0.70833333333333304" right="0.70833333333333304" top="0.74791666666666701" bottom="0.74791666666666701" header="0.51180555555555496" footer="0.51180555555555496"/>
  <pageSetup paperSize="9" scale="64" firstPageNumber="0" orientation="landscape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Katarzyna Kucharska</cp:lastModifiedBy>
  <cp:revision>1</cp:revision>
  <cp:lastPrinted>2020-04-01T10:04:05Z</cp:lastPrinted>
  <dcterms:created xsi:type="dcterms:W3CDTF">2006-09-22T13:37:51Z</dcterms:created>
  <dcterms:modified xsi:type="dcterms:W3CDTF">2020-05-06T08:05:55Z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